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AT'S POSSIBLE 2017\"/>
    </mc:Choice>
  </mc:AlternateContent>
  <bookViews>
    <workbookView xWindow="0" yWindow="0" windowWidth="24000" windowHeight="8910" xr2:uid="{92B8CF17-7FF9-4401-8CFA-4ED0F5F015F3}"/>
  </bookViews>
  <sheets>
    <sheet name="ROI Analysis" sheetId="2" r:id="rId1"/>
    <sheet name="Input  Cost details" sheetId="1" r:id="rId2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10" i="2"/>
  <c r="F12" i="2"/>
  <c r="F14" i="2"/>
  <c r="F16" i="2"/>
  <c r="F18" i="2"/>
  <c r="F20" i="2"/>
  <c r="F22" i="2"/>
  <c r="F24" i="2"/>
  <c r="D26" i="2"/>
  <c r="F26" i="2"/>
  <c r="D28" i="2"/>
  <c r="F28" i="2"/>
  <c r="D30" i="2"/>
  <c r="F30" i="2"/>
  <c r="D32" i="2"/>
  <c r="F32" i="2"/>
  <c r="D34" i="2"/>
  <c r="F34" i="2"/>
  <c r="D36" i="2"/>
  <c r="F36" i="2"/>
  <c r="D38" i="2"/>
  <c r="F38" i="2"/>
  <c r="D40" i="2"/>
  <c r="F40" i="2"/>
  <c r="D42" i="2"/>
  <c r="F42" i="2"/>
  <c r="D44" i="2"/>
  <c r="F44" i="2"/>
  <c r="D46" i="2"/>
  <c r="F46" i="2"/>
  <c r="D48" i="2"/>
  <c r="F48" i="2"/>
  <c r="D50" i="2"/>
  <c r="F50" i="2"/>
  <c r="F6" i="2"/>
  <c r="D8" i="2"/>
  <c r="D10" i="2"/>
  <c r="D12" i="2"/>
  <c r="D14" i="2"/>
  <c r="D16" i="2"/>
  <c r="D18" i="2"/>
  <c r="D20" i="2"/>
  <c r="D22" i="2"/>
  <c r="D24" i="2"/>
  <c r="D6" i="2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</calcChain>
</file>

<file path=xl/sharedStrings.xml><?xml version="1.0" encoding="utf-8"?>
<sst xmlns="http://schemas.openxmlformats.org/spreadsheetml/2006/main" count="94" uniqueCount="93">
  <si>
    <t>Strip 1</t>
  </si>
  <si>
    <t>Strip 2</t>
  </si>
  <si>
    <t>Strip 3</t>
  </si>
  <si>
    <t>Strip 4</t>
  </si>
  <si>
    <t>Strip 5</t>
  </si>
  <si>
    <t>Strip 6</t>
  </si>
  <si>
    <t>Strip 7</t>
  </si>
  <si>
    <t>Strip 8</t>
  </si>
  <si>
    <t>Strip 9</t>
  </si>
  <si>
    <t>Strip 10</t>
  </si>
  <si>
    <t>Strip 11</t>
  </si>
  <si>
    <t>Strip 12</t>
  </si>
  <si>
    <t>Strip 13</t>
  </si>
  <si>
    <t>Strip 14</t>
  </si>
  <si>
    <t>Strip 15</t>
  </si>
  <si>
    <t>Strip 16</t>
  </si>
  <si>
    <t>Strip 17</t>
  </si>
  <si>
    <t>Strip 19</t>
  </si>
  <si>
    <t>Strip 20</t>
  </si>
  <si>
    <t>Strip 21</t>
  </si>
  <si>
    <t>Strip 22</t>
  </si>
  <si>
    <t>Strip 23</t>
  </si>
  <si>
    <t>7-35-15-0</t>
  </si>
  <si>
    <t>28-0-0-0</t>
  </si>
  <si>
    <t>Seed</t>
  </si>
  <si>
    <t xml:space="preserve">Cell-Tech </t>
  </si>
  <si>
    <t>Optimize</t>
  </si>
  <si>
    <t>CMVB</t>
  </si>
  <si>
    <t>Strip 18</t>
  </si>
  <si>
    <t>Xtendimax .35L</t>
  </si>
  <si>
    <t>TransorbHC .67L</t>
  </si>
  <si>
    <t>Express SG</t>
  </si>
  <si>
    <t>WeatherMax .67L</t>
  </si>
  <si>
    <t>Soygreen 1.875L/ac</t>
  </si>
  <si>
    <t>Acapela 27 ac/jug</t>
  </si>
  <si>
    <t>TOTAL COSTS</t>
  </si>
  <si>
    <t>Vibrance Maxx RFC</t>
  </si>
  <si>
    <t>Viper ADV+28-0-0</t>
  </si>
  <si>
    <t>Reflex .23L/acre</t>
  </si>
  <si>
    <t>DESCRIPTION</t>
  </si>
  <si>
    <t>STRIP 1</t>
  </si>
  <si>
    <t>STRIP 2</t>
  </si>
  <si>
    <t>STRIP 3</t>
  </si>
  <si>
    <t>STRIP 4</t>
  </si>
  <si>
    <t>STRIP 5</t>
  </si>
  <si>
    <t>STRIP 6</t>
  </si>
  <si>
    <t>STRIP 7</t>
  </si>
  <si>
    <t>STRIP 8</t>
  </si>
  <si>
    <t>STRIP 9</t>
  </si>
  <si>
    <t>STRIP 10</t>
  </si>
  <si>
    <t>STRIP 11</t>
  </si>
  <si>
    <t>STRIP 12</t>
  </si>
  <si>
    <t>STRIP 13</t>
  </si>
  <si>
    <t>STRIP 14</t>
  </si>
  <si>
    <t>STRIP 15</t>
  </si>
  <si>
    <t>STRIP 16</t>
  </si>
  <si>
    <t>STRIP 17</t>
  </si>
  <si>
    <t>STRIP 18</t>
  </si>
  <si>
    <t>STRIP 19</t>
  </si>
  <si>
    <t>STRIP 20</t>
  </si>
  <si>
    <t>STRIP 21</t>
  </si>
  <si>
    <t>STRIP 22</t>
  </si>
  <si>
    <t>STRIP 23</t>
  </si>
  <si>
    <t>YIELD</t>
  </si>
  <si>
    <t>REVENUE at $10.35/bu</t>
  </si>
  <si>
    <t>EXPENSES</t>
  </si>
  <si>
    <t>NET $</t>
  </si>
  <si>
    <t>AKRAS</t>
  </si>
  <si>
    <t>DEKALB 22-60</t>
  </si>
  <si>
    <t>UNITED SUPLIERS</t>
  </si>
  <si>
    <t>DEKALB B003-29</t>
  </si>
  <si>
    <t>PROGRAIN DYLANO</t>
  </si>
  <si>
    <t>THUNDER 37004</t>
  </si>
  <si>
    <t>MAXXUS-CONVENTL</t>
  </si>
  <si>
    <t>DOUBLE DIAMOND WHAT'S POSSIBLE SOYBEAN PRODUCTION DEMO 2017-INPUT COSTS</t>
  </si>
  <si>
    <t>SYNG S0009-M2</t>
  </si>
  <si>
    <t>SYNG S003-L3</t>
  </si>
  <si>
    <t>SYNG S001-B1</t>
  </si>
  <si>
    <t>Y4-SOYGREEN</t>
  </si>
  <si>
    <t>Y4-VIBR MX  0# GRAN</t>
  </si>
  <si>
    <t>Y4-VIBR MX  5# GRAN</t>
  </si>
  <si>
    <t>Y4-VIBR MX  8# GRAN</t>
  </si>
  <si>
    <t>Y4-CRSR MX 0# GRAN</t>
  </si>
  <si>
    <t>Y4-CRSR MX 5# GRAN</t>
  </si>
  <si>
    <t>Y4-CRSR MX 8# GRAN</t>
  </si>
  <si>
    <t>Y4-180000 POPULATION</t>
  </si>
  <si>
    <t>Y4-No Pre-emerge</t>
  </si>
  <si>
    <t>Y4-added 28# N</t>
  </si>
  <si>
    <t>Y4-180000 PLANTER</t>
  </si>
  <si>
    <t>Y4-FUNG-WHITE MOULD</t>
  </si>
  <si>
    <t>Application Costs</t>
  </si>
  <si>
    <t>SYNG S006-W5</t>
  </si>
  <si>
    <t>DOUBLE DIAMOND WHAT'S POSSIBLE SOYBEAN PRODUCTION DEMO 2017 -ROI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</si>
</sst>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164" fontId="5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EFA70-111B-4E0E-8C92-473A02FF672B}">
  <sheetPr>
    <pageSetUpPr fitToPage="1"/>
  </sheetPr>
  <dimension ref="A1:H51"/>
  <sheetViews>
    <sheetView tabSelected="1" zoomScale="101" workbookViewId="0">
      <selection activeCell="A3" sqref="A3"/>
    </sheetView>
  </sheetViews>
  <sheetFormatPr defaultRowHeight="15" x14ac:dyDescent="0.25"/>
  <cols>
    <col min="2" max="2" width="21.5703125" customWidth="1"/>
    <col min="4" max="4" width="20" customWidth="1"/>
    <col min="8" max="8" width="6.85546875" customWidth="1"/>
  </cols>
  <sheetData>
    <row r="1" spans="1:8" x14ac:dyDescent="0.25">
      <c r="A1" s="17" t="s">
        <v>92</v>
      </c>
      <c r="B1" s="17"/>
      <c r="C1" s="17"/>
      <c r="D1" s="17"/>
      <c r="E1" s="17"/>
      <c r="F1" s="17"/>
      <c r="G1" s="17"/>
      <c r="H1" s="17"/>
    </row>
    <row r="2" spans="1:8" ht="25.5" customHeight="1" x14ac:dyDescent="0.25">
      <c r="A2" s="17"/>
      <c r="B2" s="17"/>
      <c r="C2" s="17"/>
      <c r="D2" s="17"/>
      <c r="E2" s="17"/>
      <c r="F2" s="17"/>
      <c r="G2" s="17"/>
      <c r="H2" s="17"/>
    </row>
    <row r="4" spans="1:8" x14ac:dyDescent="0.25">
      <c r="B4" s="4" t="s">
        <v>39</v>
      </c>
      <c r="C4" s="4" t="s">
        <v>63</v>
      </c>
      <c r="D4" s="4" t="s">
        <v>64</v>
      </c>
      <c r="E4" s="4" t="s">
        <v>65</v>
      </c>
      <c r="F4" s="5" t="s">
        <v>66</v>
      </c>
    </row>
    <row r="5" spans="1:8" x14ac:dyDescent="0.25">
      <c r="F5" s="6"/>
    </row>
    <row r="6" spans="1:8" x14ac:dyDescent="0.25">
      <c r="A6" s="2" t="s">
        <v>40</v>
      </c>
      <c r="B6" t="s">
        <v>78</v>
      </c>
      <c r="C6" s="3">
        <v>44.7</v>
      </c>
      <c r="D6" s="1">
        <f>C6*10.35</f>
        <v>462.64500000000004</v>
      </c>
      <c r="E6" s="1">
        <v>233.97</v>
      </c>
      <c r="F6" s="7">
        <f>D6-E6</f>
        <v>228.67500000000004</v>
      </c>
    </row>
    <row r="7" spans="1:8" x14ac:dyDescent="0.25">
      <c r="A7" s="2"/>
      <c r="C7" s="3"/>
      <c r="D7" s="1"/>
      <c r="E7" s="1"/>
      <c r="F7" s="7"/>
    </row>
    <row r="8" spans="1:8" x14ac:dyDescent="0.25">
      <c r="A8" s="2" t="s">
        <v>41</v>
      </c>
      <c r="B8" t="s">
        <v>79</v>
      </c>
      <c r="C8" s="3">
        <v>40.090000000000003</v>
      </c>
      <c r="D8" s="1">
        <f t="shared" ref="D8:D50" si="0">C8*10.35</f>
        <v>414.93150000000003</v>
      </c>
      <c r="E8" s="1">
        <v>183.03</v>
      </c>
      <c r="F8" s="7">
        <f t="shared" ref="F8:F50" si="1">D8-E8</f>
        <v>231.90150000000003</v>
      </c>
    </row>
    <row r="9" spans="1:8" x14ac:dyDescent="0.25">
      <c r="A9" s="2"/>
      <c r="C9" s="3"/>
      <c r="D9" s="1"/>
      <c r="E9" s="1"/>
      <c r="F9" s="7"/>
    </row>
    <row r="10" spans="1:8" x14ac:dyDescent="0.25">
      <c r="A10" s="2" t="s">
        <v>42</v>
      </c>
      <c r="B10" t="s">
        <v>80</v>
      </c>
      <c r="C10" s="3">
        <v>45.7</v>
      </c>
      <c r="D10" s="1">
        <f t="shared" si="0"/>
        <v>472.995</v>
      </c>
      <c r="E10" s="1">
        <v>193.69</v>
      </c>
      <c r="F10" s="7">
        <f t="shared" si="1"/>
        <v>279.30500000000001</v>
      </c>
    </row>
    <row r="11" spans="1:8" x14ac:dyDescent="0.25">
      <c r="A11" s="2"/>
      <c r="C11" s="3"/>
      <c r="D11" s="1"/>
      <c r="E11" s="1"/>
      <c r="F11" s="7"/>
    </row>
    <row r="12" spans="1:8" x14ac:dyDescent="0.25">
      <c r="A12" s="2" t="s">
        <v>43</v>
      </c>
      <c r="B12" t="s">
        <v>81</v>
      </c>
      <c r="C12" s="3">
        <v>43.61</v>
      </c>
      <c r="D12" s="1">
        <f t="shared" si="0"/>
        <v>451.36349999999999</v>
      </c>
      <c r="E12" s="1">
        <v>200.08</v>
      </c>
      <c r="F12" s="7">
        <f t="shared" si="1"/>
        <v>251.28349999999998</v>
      </c>
    </row>
    <row r="13" spans="1:8" x14ac:dyDescent="0.25">
      <c r="A13" s="2"/>
      <c r="C13" s="3"/>
      <c r="D13" s="1"/>
      <c r="E13" s="1"/>
      <c r="F13" s="7"/>
    </row>
    <row r="14" spans="1:8" x14ac:dyDescent="0.25">
      <c r="A14" s="2" t="s">
        <v>44</v>
      </c>
      <c r="B14" t="s">
        <v>82</v>
      </c>
      <c r="C14" s="3">
        <v>36.58</v>
      </c>
      <c r="D14" s="1">
        <f t="shared" si="0"/>
        <v>378.60299999999995</v>
      </c>
      <c r="E14" s="1">
        <v>188.62</v>
      </c>
      <c r="F14" s="7">
        <f t="shared" si="1"/>
        <v>189.98299999999995</v>
      </c>
    </row>
    <row r="15" spans="1:8" x14ac:dyDescent="0.25">
      <c r="A15" s="2"/>
      <c r="C15" s="3"/>
      <c r="D15" s="1"/>
      <c r="E15" s="1"/>
      <c r="F15" s="7"/>
    </row>
    <row r="16" spans="1:8" x14ac:dyDescent="0.25">
      <c r="A16" s="2" t="s">
        <v>45</v>
      </c>
      <c r="B16" t="s">
        <v>83</v>
      </c>
      <c r="C16" s="3">
        <v>46.84</v>
      </c>
      <c r="D16" s="1">
        <f t="shared" si="0"/>
        <v>484.79400000000004</v>
      </c>
      <c r="E16" s="1">
        <v>199.28</v>
      </c>
      <c r="F16" s="7">
        <f t="shared" si="1"/>
        <v>285.51400000000001</v>
      </c>
    </row>
    <row r="17" spans="1:6" x14ac:dyDescent="0.25">
      <c r="A17" s="2"/>
      <c r="C17" s="3"/>
      <c r="D17" s="1"/>
      <c r="E17" s="1"/>
      <c r="F17" s="7"/>
    </row>
    <row r="18" spans="1:6" x14ac:dyDescent="0.25">
      <c r="A18" s="2" t="s">
        <v>46</v>
      </c>
      <c r="B18" t="s">
        <v>84</v>
      </c>
      <c r="C18" s="3">
        <v>47.64</v>
      </c>
      <c r="D18" s="1">
        <f t="shared" si="0"/>
        <v>493.07400000000001</v>
      </c>
      <c r="E18" s="1">
        <v>205.67</v>
      </c>
      <c r="F18" s="7">
        <f t="shared" si="1"/>
        <v>287.404</v>
      </c>
    </row>
    <row r="19" spans="1:6" x14ac:dyDescent="0.25">
      <c r="A19" s="2"/>
      <c r="C19" s="3"/>
      <c r="D19" s="1"/>
      <c r="E19" s="1"/>
      <c r="F19" s="7"/>
    </row>
    <row r="20" spans="1:6" x14ac:dyDescent="0.25">
      <c r="A20" s="2" t="s">
        <v>47</v>
      </c>
      <c r="B20" t="s">
        <v>85</v>
      </c>
      <c r="C20" s="3">
        <v>49.72</v>
      </c>
      <c r="D20" s="1">
        <f t="shared" si="0"/>
        <v>514.60199999999998</v>
      </c>
      <c r="E20" s="1">
        <v>195.89</v>
      </c>
      <c r="F20" s="7">
        <f t="shared" si="1"/>
        <v>318.71199999999999</v>
      </c>
    </row>
    <row r="21" spans="1:6" x14ac:dyDescent="0.25">
      <c r="A21" s="2"/>
      <c r="C21" s="3"/>
      <c r="D21" s="1"/>
      <c r="E21" s="1"/>
      <c r="F21" s="7"/>
    </row>
    <row r="22" spans="1:6" x14ac:dyDescent="0.25">
      <c r="A22" s="2" t="s">
        <v>48</v>
      </c>
      <c r="B22" t="s">
        <v>86</v>
      </c>
      <c r="C22" s="3">
        <v>49.51</v>
      </c>
      <c r="D22" s="1">
        <f t="shared" si="0"/>
        <v>512.42849999999999</v>
      </c>
      <c r="E22" s="1">
        <v>189.64</v>
      </c>
      <c r="F22" s="7">
        <f t="shared" si="1"/>
        <v>322.7885</v>
      </c>
    </row>
    <row r="23" spans="1:6" x14ac:dyDescent="0.25">
      <c r="A23" s="2"/>
      <c r="C23" s="3"/>
      <c r="D23" s="1"/>
      <c r="E23" s="1"/>
      <c r="F23" s="7"/>
    </row>
    <row r="24" spans="1:6" x14ac:dyDescent="0.25">
      <c r="A24" s="2" t="s">
        <v>49</v>
      </c>
      <c r="B24" t="s">
        <v>87</v>
      </c>
      <c r="C24" s="3">
        <v>45.66</v>
      </c>
      <c r="D24" s="1">
        <f t="shared" si="0"/>
        <v>472.58099999999996</v>
      </c>
      <c r="E24" s="1">
        <v>224.45</v>
      </c>
      <c r="F24" s="7">
        <f t="shared" si="1"/>
        <v>248.13099999999997</v>
      </c>
    </row>
    <row r="25" spans="1:6" x14ac:dyDescent="0.25">
      <c r="A25" s="2"/>
      <c r="C25" s="3"/>
      <c r="D25" s="1"/>
      <c r="E25" s="1"/>
      <c r="F25" s="7"/>
    </row>
    <row r="26" spans="1:6" x14ac:dyDescent="0.25">
      <c r="A26" s="2" t="s">
        <v>50</v>
      </c>
      <c r="B26" t="s">
        <v>88</v>
      </c>
      <c r="C26" s="3">
        <v>49.17</v>
      </c>
      <c r="D26" s="1">
        <f t="shared" si="0"/>
        <v>508.90949999999998</v>
      </c>
      <c r="E26" s="1">
        <v>195.89</v>
      </c>
      <c r="F26" s="7">
        <f t="shared" si="1"/>
        <v>313.01949999999999</v>
      </c>
    </row>
    <row r="27" spans="1:6" x14ac:dyDescent="0.25">
      <c r="A27" s="2"/>
      <c r="C27" s="3"/>
      <c r="D27" s="1"/>
      <c r="E27" s="1"/>
      <c r="F27" s="7"/>
    </row>
    <row r="28" spans="1:6" x14ac:dyDescent="0.25">
      <c r="A28" s="2" t="s">
        <v>51</v>
      </c>
      <c r="B28" t="s">
        <v>89</v>
      </c>
      <c r="C28" s="3">
        <v>51.12</v>
      </c>
      <c r="D28" s="1">
        <f t="shared" si="0"/>
        <v>529.09199999999998</v>
      </c>
      <c r="E28" s="1">
        <v>232.64</v>
      </c>
      <c r="F28" s="7">
        <f t="shared" si="1"/>
        <v>296.452</v>
      </c>
    </row>
    <row r="29" spans="1:6" x14ac:dyDescent="0.25">
      <c r="A29" s="2"/>
      <c r="C29" s="3"/>
      <c r="D29" s="1"/>
      <c r="E29" s="1"/>
      <c r="F29" s="7"/>
    </row>
    <row r="30" spans="1:6" x14ac:dyDescent="0.25">
      <c r="A30" s="2" t="s">
        <v>52</v>
      </c>
      <c r="B30" t="s">
        <v>75</v>
      </c>
      <c r="C30" s="3">
        <v>49.7</v>
      </c>
      <c r="D30" s="1">
        <f t="shared" si="0"/>
        <v>514.39499999999998</v>
      </c>
      <c r="E30" s="1">
        <v>204.26</v>
      </c>
      <c r="F30" s="7">
        <f t="shared" si="1"/>
        <v>310.13499999999999</v>
      </c>
    </row>
    <row r="31" spans="1:6" x14ac:dyDescent="0.25">
      <c r="A31" s="2"/>
      <c r="C31" s="3"/>
      <c r="D31" s="1"/>
      <c r="E31" s="1"/>
      <c r="F31" s="7"/>
    </row>
    <row r="32" spans="1:6" x14ac:dyDescent="0.25">
      <c r="A32" s="2" t="s">
        <v>53</v>
      </c>
      <c r="B32" t="s">
        <v>77</v>
      </c>
      <c r="C32" s="3">
        <v>48.77</v>
      </c>
      <c r="D32" s="1">
        <f t="shared" si="0"/>
        <v>504.76949999999999</v>
      </c>
      <c r="E32" s="1">
        <v>204.96</v>
      </c>
      <c r="F32" s="7">
        <f t="shared" si="1"/>
        <v>299.80949999999996</v>
      </c>
    </row>
    <row r="33" spans="1:6" x14ac:dyDescent="0.25">
      <c r="A33" s="2"/>
      <c r="C33" s="3"/>
      <c r="D33" s="1"/>
      <c r="E33" s="1"/>
      <c r="F33" s="7"/>
    </row>
    <row r="34" spans="1:6" x14ac:dyDescent="0.25">
      <c r="A34" s="2" t="s">
        <v>54</v>
      </c>
      <c r="B34" t="s">
        <v>76</v>
      </c>
      <c r="C34" s="3">
        <v>51.69</v>
      </c>
      <c r="D34" s="1">
        <f t="shared" si="0"/>
        <v>534.99149999999997</v>
      </c>
      <c r="E34" s="1">
        <v>204.96</v>
      </c>
      <c r="F34" s="7">
        <f t="shared" si="1"/>
        <v>330.03149999999994</v>
      </c>
    </row>
    <row r="35" spans="1:6" x14ac:dyDescent="0.25">
      <c r="A35" s="2"/>
      <c r="C35" s="3"/>
      <c r="D35" s="1"/>
      <c r="E35" s="1"/>
      <c r="F35" s="7"/>
    </row>
    <row r="36" spans="1:6" x14ac:dyDescent="0.25">
      <c r="A36" s="2" t="s">
        <v>55</v>
      </c>
      <c r="B36" t="s">
        <v>67</v>
      </c>
      <c r="C36" s="3">
        <v>50.65</v>
      </c>
      <c r="D36" s="1">
        <f t="shared" si="0"/>
        <v>524.22749999999996</v>
      </c>
      <c r="E36" s="1">
        <v>203.56</v>
      </c>
      <c r="F36" s="7">
        <f t="shared" si="1"/>
        <v>320.66749999999996</v>
      </c>
    </row>
    <row r="37" spans="1:6" x14ac:dyDescent="0.25">
      <c r="A37" s="2"/>
      <c r="C37" s="3"/>
      <c r="D37" s="1"/>
      <c r="E37" s="1"/>
      <c r="F37" s="7"/>
    </row>
    <row r="38" spans="1:6" x14ac:dyDescent="0.25">
      <c r="A38" s="2" t="s">
        <v>56</v>
      </c>
      <c r="B38" t="s">
        <v>68</v>
      </c>
      <c r="C38" s="3">
        <v>55.06</v>
      </c>
      <c r="D38" s="1">
        <f t="shared" si="0"/>
        <v>569.87099999999998</v>
      </c>
      <c r="E38" s="1">
        <v>200.06</v>
      </c>
      <c r="F38" s="7">
        <f t="shared" si="1"/>
        <v>369.81099999999998</v>
      </c>
    </row>
    <row r="39" spans="1:6" x14ac:dyDescent="0.25">
      <c r="A39" s="2"/>
      <c r="C39" s="3"/>
      <c r="D39" s="1"/>
      <c r="E39" s="1"/>
      <c r="F39" s="7"/>
    </row>
    <row r="40" spans="1:6" x14ac:dyDescent="0.25">
      <c r="A40" s="2" t="s">
        <v>57</v>
      </c>
      <c r="B40" t="s">
        <v>69</v>
      </c>
      <c r="C40" s="3">
        <v>46.61</v>
      </c>
      <c r="D40" s="1">
        <f t="shared" si="0"/>
        <v>482.4135</v>
      </c>
      <c r="E40" s="1">
        <v>205.51</v>
      </c>
      <c r="F40" s="7">
        <f t="shared" si="1"/>
        <v>276.90350000000001</v>
      </c>
    </row>
    <row r="41" spans="1:6" x14ac:dyDescent="0.25">
      <c r="A41" s="2"/>
      <c r="C41" s="3"/>
      <c r="D41" s="1"/>
      <c r="E41" s="1"/>
      <c r="F41" s="7"/>
    </row>
    <row r="42" spans="1:6" x14ac:dyDescent="0.25">
      <c r="A42" s="2" t="s">
        <v>58</v>
      </c>
      <c r="B42" t="s">
        <v>70</v>
      </c>
      <c r="C42" s="3">
        <v>49.14</v>
      </c>
      <c r="D42" s="1">
        <f t="shared" si="0"/>
        <v>508.59899999999999</v>
      </c>
      <c r="E42" s="1">
        <v>210.69</v>
      </c>
      <c r="F42" s="7">
        <f t="shared" si="1"/>
        <v>297.90899999999999</v>
      </c>
    </row>
    <row r="43" spans="1:6" x14ac:dyDescent="0.25">
      <c r="A43" s="2"/>
      <c r="C43" s="3"/>
      <c r="D43" s="1"/>
      <c r="E43" s="1"/>
      <c r="F43" s="7"/>
    </row>
    <row r="44" spans="1:6" x14ac:dyDescent="0.25">
      <c r="A44" s="2" t="s">
        <v>59</v>
      </c>
      <c r="B44" t="s">
        <v>71</v>
      </c>
      <c r="C44" s="3">
        <v>45.88</v>
      </c>
      <c r="D44" s="1">
        <f t="shared" si="0"/>
        <v>474.858</v>
      </c>
      <c r="E44" s="1">
        <v>205.51</v>
      </c>
      <c r="F44" s="7">
        <f t="shared" si="1"/>
        <v>269.34800000000001</v>
      </c>
    </row>
    <row r="45" spans="1:6" x14ac:dyDescent="0.25">
      <c r="A45" s="2"/>
      <c r="C45" s="3"/>
      <c r="D45" s="1"/>
      <c r="E45" s="1"/>
      <c r="F45" s="7"/>
    </row>
    <row r="46" spans="1:6" x14ac:dyDescent="0.25">
      <c r="A46" s="2" t="s">
        <v>60</v>
      </c>
      <c r="B46" t="s">
        <v>73</v>
      </c>
      <c r="C46" s="3">
        <v>44.13</v>
      </c>
      <c r="D46" s="1">
        <f t="shared" si="0"/>
        <v>456.74549999999999</v>
      </c>
      <c r="E46" s="1">
        <v>191.85</v>
      </c>
      <c r="F46" s="7">
        <f t="shared" si="1"/>
        <v>264.89549999999997</v>
      </c>
    </row>
    <row r="47" spans="1:6" x14ac:dyDescent="0.25">
      <c r="A47" s="2"/>
      <c r="C47" s="3"/>
      <c r="D47" s="1"/>
      <c r="E47" s="1"/>
      <c r="F47" s="7"/>
    </row>
    <row r="48" spans="1:6" x14ac:dyDescent="0.25">
      <c r="A48" s="2" t="s">
        <v>61</v>
      </c>
      <c r="B48" t="s">
        <v>72</v>
      </c>
      <c r="C48" s="3">
        <v>49.28</v>
      </c>
      <c r="D48" s="1">
        <f t="shared" si="0"/>
        <v>510.048</v>
      </c>
      <c r="E48" s="1">
        <v>204.26</v>
      </c>
      <c r="F48" s="7">
        <f t="shared" si="1"/>
        <v>305.78800000000001</v>
      </c>
    </row>
    <row r="49" spans="1:6" x14ac:dyDescent="0.25">
      <c r="A49" s="2"/>
      <c r="C49" s="3"/>
      <c r="D49" s="1"/>
      <c r="E49" s="1"/>
      <c r="F49" s="7"/>
    </row>
    <row r="50" spans="1:6" x14ac:dyDescent="0.25">
      <c r="A50" s="2" t="s">
        <v>62</v>
      </c>
      <c r="B50" t="s">
        <v>91</v>
      </c>
      <c r="C50" s="3">
        <v>49.5</v>
      </c>
      <c r="D50" s="1">
        <f t="shared" si="0"/>
        <v>512.32499999999993</v>
      </c>
      <c r="E50" s="1">
        <v>205.66</v>
      </c>
      <c r="F50" s="7">
        <f t="shared" si="1"/>
        <v>306.66499999999996</v>
      </c>
    </row>
    <row r="51" spans="1:6" x14ac:dyDescent="0.25">
      <c r="A51" s="2"/>
    </row>
  </sheetData>
  <mergeCells count="1">
    <mergeCell ref="A1:H2"/>
  </mergeCells>
  <pageMargins left="0.8" right="0.25" top="0.75" bottom="0.75" header="0.3" footer="0.3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5B2BD-3F2E-4C21-BCA4-37D31890B717}">
  <dimension ref="A1:Y40"/>
  <sheetViews>
    <sheetView topLeftCell="A8" workbookViewId="0">
      <selection activeCell="AA29" sqref="AA29"/>
    </sheetView>
  </sheetViews>
  <sheetFormatPr defaultRowHeight="15" x14ac:dyDescent="0.25"/>
  <cols>
    <col min="1" max="1" width="14.42578125" style="8" customWidth="1"/>
    <col min="2" max="2" width="7.28515625" style="8" customWidth="1"/>
    <col min="3" max="3" width="7.140625" style="8" customWidth="1"/>
    <col min="4" max="4" width="7" style="8" customWidth="1"/>
    <col min="5" max="5" width="6.42578125" style="8" customWidth="1"/>
    <col min="6" max="6" width="7" style="8" customWidth="1"/>
    <col min="7" max="7" width="7.5703125" style="8" customWidth="1"/>
    <col min="8" max="10" width="7.140625" style="8" customWidth="1"/>
    <col min="11" max="11" width="9.140625" style="8"/>
    <col min="12" max="12" width="7.28515625" style="8" customWidth="1"/>
    <col min="13" max="13" width="8.140625" style="8" customWidth="1"/>
    <col min="14" max="14" width="7.7109375" style="8" customWidth="1"/>
    <col min="15" max="15" width="6.85546875" style="8" customWidth="1"/>
    <col min="16" max="17" width="7.28515625" style="8" customWidth="1"/>
    <col min="18" max="18" width="7" style="8" customWidth="1"/>
    <col min="19" max="20" width="6.7109375" style="8" customWidth="1"/>
    <col min="21" max="21" width="7.5703125" style="8" customWidth="1"/>
    <col min="22" max="22" width="7.28515625" style="8" customWidth="1"/>
    <col min="23" max="23" width="7.140625" style="8" customWidth="1"/>
    <col min="24" max="24" width="7.7109375" style="8" customWidth="1"/>
    <col min="25" max="16384" width="9.140625" style="8"/>
  </cols>
  <sheetData>
    <row r="1" spans="1:25" x14ac:dyDescent="0.25">
      <c r="A1" s="16" t="s">
        <v>74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5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</row>
    <row r="3" spans="1:25" x14ac:dyDescent="0.25">
      <c r="A3" s="9"/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0" t="s">
        <v>8</v>
      </c>
      <c r="K3" s="10" t="s">
        <v>9</v>
      </c>
      <c r="L3" s="10" t="s">
        <v>10</v>
      </c>
      <c r="M3" s="10" t="s">
        <v>11</v>
      </c>
      <c r="N3" s="10" t="s">
        <v>12</v>
      </c>
      <c r="O3" s="10" t="s">
        <v>13</v>
      </c>
      <c r="P3" s="10" t="s">
        <v>14</v>
      </c>
      <c r="Q3" s="10" t="s">
        <v>15</v>
      </c>
      <c r="R3" s="10" t="s">
        <v>16</v>
      </c>
      <c r="S3" s="10" t="s">
        <v>28</v>
      </c>
      <c r="T3" s="10" t="s">
        <v>17</v>
      </c>
      <c r="U3" s="10" t="s">
        <v>18</v>
      </c>
      <c r="V3" s="10" t="s">
        <v>19</v>
      </c>
      <c r="W3" s="10" t="s">
        <v>20</v>
      </c>
      <c r="X3" s="10" t="s">
        <v>21</v>
      </c>
      <c r="Y3" s="11"/>
    </row>
    <row r="4" spans="1:25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5" x14ac:dyDescent="0.25">
      <c r="A5" s="12" t="s">
        <v>22</v>
      </c>
      <c r="B5" s="13">
        <v>25.47</v>
      </c>
      <c r="C5" s="13">
        <v>25.47</v>
      </c>
      <c r="D5" s="13">
        <v>25.47</v>
      </c>
      <c r="E5" s="13">
        <v>25.47</v>
      </c>
      <c r="F5" s="13">
        <v>25.47</v>
      </c>
      <c r="G5" s="13">
        <v>25.47</v>
      </c>
      <c r="H5" s="13">
        <v>25.47</v>
      </c>
      <c r="I5" s="13">
        <v>25.47</v>
      </c>
      <c r="J5" s="13">
        <v>25.47</v>
      </c>
      <c r="K5" s="13">
        <v>25.47</v>
      </c>
      <c r="L5" s="13">
        <v>25.47</v>
      </c>
      <c r="M5" s="13">
        <v>25.47</v>
      </c>
      <c r="N5" s="13">
        <v>25.47</v>
      </c>
      <c r="O5" s="13">
        <v>25.47</v>
      </c>
      <c r="P5" s="13">
        <v>25.47</v>
      </c>
      <c r="Q5" s="13">
        <v>25.47</v>
      </c>
      <c r="R5" s="13">
        <v>25.47</v>
      </c>
      <c r="S5" s="13">
        <v>25.47</v>
      </c>
      <c r="T5" s="13">
        <v>25.47</v>
      </c>
      <c r="U5" s="13">
        <v>25.47</v>
      </c>
      <c r="V5" s="13">
        <v>25.47</v>
      </c>
      <c r="W5" s="13">
        <v>25.47</v>
      </c>
      <c r="X5" s="13">
        <v>25.47</v>
      </c>
    </row>
    <row r="6" spans="1:25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</row>
    <row r="7" spans="1:25" x14ac:dyDescent="0.25">
      <c r="A7" s="12" t="s">
        <v>23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18.78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</row>
    <row r="8" spans="1:25" x14ac:dyDescent="0.25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</row>
    <row r="9" spans="1:25" x14ac:dyDescent="0.25">
      <c r="A9" s="12" t="s">
        <v>30</v>
      </c>
      <c r="B9" s="13">
        <v>5.07</v>
      </c>
      <c r="C9" s="13">
        <v>5.07</v>
      </c>
      <c r="D9" s="13">
        <v>5.07</v>
      </c>
      <c r="E9" s="13">
        <v>5.07</v>
      </c>
      <c r="F9" s="13">
        <v>5.07</v>
      </c>
      <c r="G9" s="13">
        <v>5.07</v>
      </c>
      <c r="H9" s="13">
        <v>5.07</v>
      </c>
      <c r="I9" s="13">
        <v>5.07</v>
      </c>
      <c r="J9" s="13">
        <v>0</v>
      </c>
      <c r="K9" s="13">
        <v>5.07</v>
      </c>
      <c r="L9" s="13">
        <v>5.07</v>
      </c>
      <c r="M9" s="13">
        <v>5.07</v>
      </c>
      <c r="N9" s="13">
        <v>5.07</v>
      </c>
      <c r="O9" s="13">
        <v>5.07</v>
      </c>
      <c r="P9" s="13">
        <v>5.07</v>
      </c>
      <c r="Q9" s="13">
        <v>5.07</v>
      </c>
      <c r="R9" s="13">
        <v>5.07</v>
      </c>
      <c r="S9" s="13">
        <v>5.07</v>
      </c>
      <c r="T9" s="13">
        <v>5.07</v>
      </c>
      <c r="U9" s="13">
        <v>5.07</v>
      </c>
      <c r="V9" s="13">
        <v>5.07</v>
      </c>
      <c r="W9" s="13">
        <v>5.07</v>
      </c>
      <c r="X9" s="13">
        <v>5.07</v>
      </c>
    </row>
    <row r="10" spans="1:25" x14ac:dyDescent="0.25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spans="1:25" x14ac:dyDescent="0.25">
      <c r="A11" s="12" t="s">
        <v>31</v>
      </c>
      <c r="B11" s="13">
        <v>3.86</v>
      </c>
      <c r="C11" s="13">
        <v>3.86</v>
      </c>
      <c r="D11" s="13">
        <v>3.86</v>
      </c>
      <c r="E11" s="13">
        <v>3.86</v>
      </c>
      <c r="F11" s="13">
        <v>3.86</v>
      </c>
      <c r="G11" s="13">
        <v>3.86</v>
      </c>
      <c r="H11" s="13">
        <v>3.86</v>
      </c>
      <c r="I11" s="13">
        <v>3.86</v>
      </c>
      <c r="J11" s="13">
        <v>0</v>
      </c>
      <c r="K11" s="13">
        <v>3.86</v>
      </c>
      <c r="L11" s="13">
        <v>3.86</v>
      </c>
      <c r="M11" s="13">
        <v>3.86</v>
      </c>
      <c r="N11" s="13">
        <v>3.86</v>
      </c>
      <c r="O11" s="13">
        <v>3.86</v>
      </c>
      <c r="P11" s="13">
        <v>3.86</v>
      </c>
      <c r="Q11" s="13">
        <v>3.86</v>
      </c>
      <c r="R11" s="13">
        <v>3.86</v>
      </c>
      <c r="S11" s="13">
        <v>0</v>
      </c>
      <c r="T11" s="13">
        <v>0</v>
      </c>
      <c r="U11" s="13">
        <v>0</v>
      </c>
      <c r="V11" s="13">
        <v>3.86</v>
      </c>
      <c r="W11" s="13">
        <v>3.86</v>
      </c>
      <c r="X11" s="13">
        <v>3.86</v>
      </c>
    </row>
    <row r="12" spans="1:25" x14ac:dyDescent="0.25">
      <c r="A12" s="12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5" x14ac:dyDescent="0.25">
      <c r="A13" s="12" t="s">
        <v>29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>
        <v>6.15</v>
      </c>
      <c r="T13" s="13">
        <v>6.15</v>
      </c>
      <c r="U13" s="13">
        <v>6.15</v>
      </c>
      <c r="V13" s="13"/>
      <c r="W13" s="13"/>
      <c r="X13" s="13"/>
    </row>
    <row r="14" spans="1:25" x14ac:dyDescent="0.25">
      <c r="A14" s="12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5" x14ac:dyDescent="0.25">
      <c r="A15" s="12" t="s">
        <v>24</v>
      </c>
      <c r="B15" s="13">
        <v>85.49</v>
      </c>
      <c r="C15" s="13">
        <v>85.49</v>
      </c>
      <c r="D15" s="13">
        <v>85.49</v>
      </c>
      <c r="E15" s="13">
        <v>85.49</v>
      </c>
      <c r="F15" s="13">
        <v>85.49</v>
      </c>
      <c r="G15" s="13">
        <v>85.49</v>
      </c>
      <c r="H15" s="13">
        <v>85.49</v>
      </c>
      <c r="I15" s="13">
        <v>77.11</v>
      </c>
      <c r="J15" s="13">
        <v>85.49</v>
      </c>
      <c r="K15" s="13">
        <v>85.49</v>
      </c>
      <c r="L15" s="13">
        <v>77.11</v>
      </c>
      <c r="M15" s="13">
        <v>85.49</v>
      </c>
      <c r="N15" s="13">
        <v>84.08</v>
      </c>
      <c r="O15" s="13">
        <v>84.78</v>
      </c>
      <c r="P15" s="13">
        <v>84.78</v>
      </c>
      <c r="Q15" s="13">
        <v>83.38</v>
      </c>
      <c r="R15" s="13">
        <v>79.88</v>
      </c>
      <c r="S15" s="13">
        <v>83.04</v>
      </c>
      <c r="T15" s="13">
        <v>88.22</v>
      </c>
      <c r="U15" s="13">
        <v>83.04</v>
      </c>
      <c r="V15" s="13">
        <v>62.72</v>
      </c>
      <c r="W15" s="13">
        <v>84.08</v>
      </c>
      <c r="X15" s="13">
        <v>85.48</v>
      </c>
    </row>
    <row r="16" spans="1:25" x14ac:dyDescent="0.2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x14ac:dyDescent="0.25">
      <c r="A17" s="12" t="s">
        <v>27</v>
      </c>
      <c r="B17" s="13">
        <v>9.92</v>
      </c>
      <c r="C17" s="13">
        <v>0</v>
      </c>
      <c r="D17" s="13">
        <v>0</v>
      </c>
      <c r="E17" s="13">
        <v>0</v>
      </c>
      <c r="F17" s="13">
        <v>9.92</v>
      </c>
      <c r="G17" s="13">
        <v>9.92</v>
      </c>
      <c r="H17" s="13">
        <v>9.92</v>
      </c>
      <c r="I17" s="13">
        <v>8.93</v>
      </c>
      <c r="J17" s="13">
        <v>9.92</v>
      </c>
      <c r="K17" s="13">
        <v>9.92</v>
      </c>
      <c r="L17" s="13">
        <v>8.93</v>
      </c>
      <c r="M17" s="13">
        <v>9.92</v>
      </c>
      <c r="N17" s="13">
        <v>9.92</v>
      </c>
      <c r="O17" s="13">
        <v>9.92</v>
      </c>
      <c r="P17" s="13">
        <v>9.92</v>
      </c>
      <c r="Q17" s="13">
        <v>9.92</v>
      </c>
      <c r="R17" s="13">
        <v>9.92</v>
      </c>
      <c r="S17" s="13">
        <v>9.92</v>
      </c>
      <c r="T17" s="13">
        <v>9.92</v>
      </c>
      <c r="U17" s="13">
        <v>9.92</v>
      </c>
      <c r="V17" s="13">
        <v>9.92</v>
      </c>
      <c r="W17" s="13">
        <v>9.92</v>
      </c>
      <c r="X17" s="13">
        <v>9.92</v>
      </c>
    </row>
    <row r="18" spans="1:24" x14ac:dyDescent="0.25">
      <c r="A18" s="12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x14ac:dyDescent="0.25">
      <c r="A19" s="12" t="s">
        <v>36</v>
      </c>
      <c r="B19" s="13"/>
      <c r="C19" s="13">
        <v>4.33</v>
      </c>
      <c r="D19" s="13">
        <v>4.33</v>
      </c>
      <c r="E19" s="13">
        <v>4.33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x14ac:dyDescent="0.25">
      <c r="A20" s="12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x14ac:dyDescent="0.25">
      <c r="A21" s="12" t="s">
        <v>26</v>
      </c>
      <c r="B21" s="13">
        <v>4.1500000000000004</v>
      </c>
      <c r="C21" s="13">
        <v>4.1500000000000004</v>
      </c>
      <c r="D21" s="13">
        <v>4.1500000000000004</v>
      </c>
      <c r="E21" s="13">
        <v>4.1500000000000004</v>
      </c>
      <c r="F21" s="13">
        <v>4.1500000000000004</v>
      </c>
      <c r="G21" s="13">
        <v>4.1500000000000004</v>
      </c>
      <c r="H21" s="13">
        <v>4.1500000000000004</v>
      </c>
      <c r="I21" s="13">
        <v>3.74</v>
      </c>
      <c r="J21" s="13">
        <v>4.1500000000000004</v>
      </c>
      <c r="K21" s="13">
        <v>4.1500000000000004</v>
      </c>
      <c r="L21" s="13">
        <v>3.74</v>
      </c>
      <c r="M21" s="13">
        <v>4.1500000000000004</v>
      </c>
      <c r="N21" s="13">
        <v>4.1500000000000004</v>
      </c>
      <c r="O21" s="13">
        <v>4.1500000000000004</v>
      </c>
      <c r="P21" s="13">
        <v>4.1500000000000004</v>
      </c>
      <c r="Q21" s="13">
        <v>4.1500000000000004</v>
      </c>
      <c r="R21" s="13">
        <v>4.1500000000000004</v>
      </c>
      <c r="S21" s="13">
        <v>4.1500000000000004</v>
      </c>
      <c r="T21" s="13">
        <v>4.1500000000000004</v>
      </c>
      <c r="U21" s="13">
        <v>4.1500000000000004</v>
      </c>
      <c r="V21" s="13">
        <v>4.1500000000000004</v>
      </c>
      <c r="W21" s="13">
        <v>4.1500000000000004</v>
      </c>
      <c r="X21" s="13">
        <v>4.1500000000000004</v>
      </c>
    </row>
    <row r="22" spans="1:24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x14ac:dyDescent="0.25">
      <c r="A23" s="12" t="s">
        <v>25</v>
      </c>
      <c r="B23" s="13">
        <v>17.05</v>
      </c>
      <c r="C23" s="13">
        <v>0</v>
      </c>
      <c r="D23" s="13">
        <v>10.66</v>
      </c>
      <c r="E23" s="13">
        <v>17.05</v>
      </c>
      <c r="F23" s="13">
        <v>0</v>
      </c>
      <c r="G23" s="13">
        <v>10.66</v>
      </c>
      <c r="H23" s="13">
        <v>17.05</v>
      </c>
      <c r="I23" s="13">
        <v>17.05</v>
      </c>
      <c r="J23" s="13">
        <v>17.05</v>
      </c>
      <c r="K23" s="13">
        <v>17.05</v>
      </c>
      <c r="L23" s="13">
        <v>17.05</v>
      </c>
      <c r="M23" s="13">
        <v>17.05</v>
      </c>
      <c r="N23" s="13">
        <v>17.05</v>
      </c>
      <c r="O23" s="13">
        <v>17.05</v>
      </c>
      <c r="P23" s="13">
        <v>17.05</v>
      </c>
      <c r="Q23" s="13">
        <v>17.05</v>
      </c>
      <c r="R23" s="13">
        <v>17.05</v>
      </c>
      <c r="S23" s="13">
        <v>17.05</v>
      </c>
      <c r="T23" s="13">
        <v>17.05</v>
      </c>
      <c r="U23" s="13">
        <v>17.05</v>
      </c>
      <c r="V23" s="13">
        <v>17.05</v>
      </c>
      <c r="W23" s="13">
        <v>17.05</v>
      </c>
      <c r="X23" s="13">
        <v>17.05</v>
      </c>
    </row>
    <row r="24" spans="1:24" x14ac:dyDescent="0.25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x14ac:dyDescent="0.25">
      <c r="A25" s="12" t="s">
        <v>32</v>
      </c>
      <c r="B25" s="13">
        <v>5.64</v>
      </c>
      <c r="C25" s="13">
        <v>5.64</v>
      </c>
      <c r="D25" s="13">
        <v>5.64</v>
      </c>
      <c r="E25" s="13">
        <v>5.64</v>
      </c>
      <c r="F25" s="13">
        <v>5.64</v>
      </c>
      <c r="G25" s="13">
        <v>5.64</v>
      </c>
      <c r="H25" s="13">
        <v>5.64</v>
      </c>
      <c r="I25" s="13">
        <v>5.64</v>
      </c>
      <c r="J25" s="13">
        <v>5.64</v>
      </c>
      <c r="K25" s="13">
        <v>5.64</v>
      </c>
      <c r="L25" s="13">
        <v>5.64</v>
      </c>
      <c r="M25" s="13">
        <v>5.64</v>
      </c>
      <c r="N25" s="13">
        <v>5.64</v>
      </c>
      <c r="O25" s="13">
        <v>5.64</v>
      </c>
      <c r="P25" s="13">
        <v>5.64</v>
      </c>
      <c r="Q25" s="13">
        <v>5.64</v>
      </c>
      <c r="R25" s="13">
        <v>5.64</v>
      </c>
      <c r="S25" s="13">
        <v>5.64</v>
      </c>
      <c r="T25" s="13">
        <v>5.64</v>
      </c>
      <c r="U25" s="13">
        <v>5.64</v>
      </c>
      <c r="V25" s="13">
        <v>0</v>
      </c>
      <c r="W25" s="13">
        <v>5.64</v>
      </c>
      <c r="X25" s="13">
        <v>5.64</v>
      </c>
    </row>
    <row r="26" spans="1:24" x14ac:dyDescent="0.25">
      <c r="A26" s="12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x14ac:dyDescent="0.25">
      <c r="A27" s="12" t="s">
        <v>38</v>
      </c>
      <c r="B27" s="13">
        <v>12.08</v>
      </c>
      <c r="C27" s="13">
        <v>12.08</v>
      </c>
      <c r="D27" s="13">
        <v>12.08</v>
      </c>
      <c r="E27" s="13">
        <v>12.08</v>
      </c>
      <c r="F27" s="13">
        <v>12.08</v>
      </c>
      <c r="G27" s="13">
        <v>12.08</v>
      </c>
      <c r="H27" s="13">
        <v>12.08</v>
      </c>
      <c r="I27" s="13">
        <v>12.08</v>
      </c>
      <c r="J27" s="13">
        <v>12.08</v>
      </c>
      <c r="K27" s="13">
        <v>12.08</v>
      </c>
      <c r="L27" s="13">
        <v>12.08</v>
      </c>
      <c r="M27" s="13">
        <v>12.08</v>
      </c>
      <c r="N27" s="13">
        <v>12.08</v>
      </c>
      <c r="O27" s="13">
        <v>12.08</v>
      </c>
      <c r="P27" s="13">
        <v>12.08</v>
      </c>
      <c r="Q27" s="13">
        <v>12.08</v>
      </c>
      <c r="R27" s="13">
        <v>12.08</v>
      </c>
      <c r="S27" s="13">
        <v>12.08</v>
      </c>
      <c r="T27" s="13">
        <v>12.08</v>
      </c>
      <c r="U27" s="13">
        <v>12.08</v>
      </c>
      <c r="V27" s="13">
        <v>12.08</v>
      </c>
      <c r="W27" s="13">
        <v>12.08</v>
      </c>
      <c r="X27" s="13">
        <v>12.08</v>
      </c>
    </row>
    <row r="28" spans="1:24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x14ac:dyDescent="0.25">
      <c r="A29" s="12" t="s">
        <v>37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20.23</v>
      </c>
      <c r="W29" s="13">
        <v>0</v>
      </c>
      <c r="X29" s="13">
        <v>0</v>
      </c>
    </row>
    <row r="30" spans="1:24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x14ac:dyDescent="0.25">
      <c r="A31" s="12" t="s">
        <v>33</v>
      </c>
      <c r="B31" s="13">
        <v>21.2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</row>
    <row r="32" spans="1:24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x14ac:dyDescent="0.25">
      <c r="A33" s="12" t="s">
        <v>32</v>
      </c>
      <c r="B33" s="13">
        <v>5.64</v>
      </c>
      <c r="C33" s="13">
        <v>5.64</v>
      </c>
      <c r="D33" s="13">
        <v>5.64</v>
      </c>
      <c r="E33" s="13">
        <v>5.64</v>
      </c>
      <c r="F33" s="13">
        <v>5.64</v>
      </c>
      <c r="G33" s="13">
        <v>5.64</v>
      </c>
      <c r="H33" s="13">
        <v>5.64</v>
      </c>
      <c r="I33" s="13">
        <v>5.64</v>
      </c>
      <c r="J33" s="13">
        <v>5.64</v>
      </c>
      <c r="K33" s="13">
        <v>5.64</v>
      </c>
      <c r="L33" s="13">
        <v>5.64</v>
      </c>
      <c r="M33" s="13">
        <v>5.64</v>
      </c>
      <c r="N33" s="13">
        <v>5.64</v>
      </c>
      <c r="O33" s="13">
        <v>5.64</v>
      </c>
      <c r="P33" s="13">
        <v>5.64</v>
      </c>
      <c r="Q33" s="13">
        <v>5.64</v>
      </c>
      <c r="R33" s="13">
        <v>5.64</v>
      </c>
      <c r="S33" s="13">
        <v>5.64</v>
      </c>
      <c r="T33" s="13">
        <v>5.64</v>
      </c>
      <c r="U33" s="13">
        <v>5.64</v>
      </c>
      <c r="V33" s="13">
        <v>0</v>
      </c>
      <c r="W33" s="13">
        <v>5.64</v>
      </c>
      <c r="X33" s="13">
        <v>5.64</v>
      </c>
    </row>
    <row r="34" spans="1:24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1:24" x14ac:dyDescent="0.25">
      <c r="A35" s="12" t="s">
        <v>34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19.87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</row>
    <row r="36" spans="1:24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1:24" x14ac:dyDescent="0.25">
      <c r="A37" s="12" t="s">
        <v>90</v>
      </c>
      <c r="B37" s="13">
        <v>38.4</v>
      </c>
      <c r="C37" s="13">
        <v>31.3</v>
      </c>
      <c r="D37" s="13">
        <v>31.3</v>
      </c>
      <c r="E37" s="13">
        <v>31.3</v>
      </c>
      <c r="F37" s="13">
        <v>31.3</v>
      </c>
      <c r="G37" s="13">
        <v>31.3</v>
      </c>
      <c r="H37" s="13">
        <v>31.3</v>
      </c>
      <c r="I37" s="13">
        <v>31.3</v>
      </c>
      <c r="J37" s="13">
        <v>24.2</v>
      </c>
      <c r="K37" s="13">
        <v>31.3</v>
      </c>
      <c r="L37" s="13">
        <v>31.3</v>
      </c>
      <c r="M37" s="13">
        <v>38.4</v>
      </c>
      <c r="N37" s="13">
        <v>31.3</v>
      </c>
      <c r="O37" s="13">
        <v>31.3</v>
      </c>
      <c r="P37" s="13">
        <v>31.3</v>
      </c>
      <c r="Q37" s="13">
        <v>31.3</v>
      </c>
      <c r="R37" s="13">
        <v>31.3</v>
      </c>
      <c r="S37" s="13">
        <v>31.3</v>
      </c>
      <c r="T37" s="13">
        <v>31.3</v>
      </c>
      <c r="U37" s="13">
        <v>31.3</v>
      </c>
      <c r="V37" s="13">
        <v>31.3</v>
      </c>
      <c r="W37" s="13">
        <v>31.3</v>
      </c>
      <c r="X37" s="13">
        <v>31.3</v>
      </c>
    </row>
    <row r="38" spans="1:24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4" x14ac:dyDescent="0.25">
      <c r="A39" s="12" t="s">
        <v>35</v>
      </c>
      <c r="B39" s="14">
        <f t="shared" ref="B39:X39" si="0">SUM(B5:B38)</f>
        <v>233.96999999999997</v>
      </c>
      <c r="C39" s="14">
        <f t="shared" si="0"/>
        <v>183.02999999999997</v>
      </c>
      <c r="D39" s="14">
        <f t="shared" si="0"/>
        <v>193.68999999999997</v>
      </c>
      <c r="E39" s="14">
        <f t="shared" si="0"/>
        <v>200.07999999999998</v>
      </c>
      <c r="F39" s="14">
        <f t="shared" si="0"/>
        <v>188.61999999999998</v>
      </c>
      <c r="G39" s="14">
        <f t="shared" si="0"/>
        <v>199.27999999999997</v>
      </c>
      <c r="H39" s="14">
        <f t="shared" si="0"/>
        <v>205.67</v>
      </c>
      <c r="I39" s="14">
        <f t="shared" si="0"/>
        <v>195.89</v>
      </c>
      <c r="J39" s="14">
        <f t="shared" si="0"/>
        <v>189.64</v>
      </c>
      <c r="K39" s="14">
        <f t="shared" si="0"/>
        <v>224.45</v>
      </c>
      <c r="L39" s="14">
        <f t="shared" si="0"/>
        <v>195.89</v>
      </c>
      <c r="M39" s="14">
        <f t="shared" si="0"/>
        <v>232.64</v>
      </c>
      <c r="N39" s="14">
        <f t="shared" si="0"/>
        <v>204.26</v>
      </c>
      <c r="O39" s="14">
        <f t="shared" si="0"/>
        <v>204.96</v>
      </c>
      <c r="P39" s="14">
        <f t="shared" si="0"/>
        <v>204.96</v>
      </c>
      <c r="Q39" s="14">
        <f t="shared" si="0"/>
        <v>203.56</v>
      </c>
      <c r="R39" s="14">
        <f t="shared" si="0"/>
        <v>200.06</v>
      </c>
      <c r="S39" s="14">
        <f t="shared" si="0"/>
        <v>205.51000000000002</v>
      </c>
      <c r="T39" s="14">
        <f t="shared" si="0"/>
        <v>210.69</v>
      </c>
      <c r="U39" s="14">
        <f t="shared" si="0"/>
        <v>205.51000000000002</v>
      </c>
      <c r="V39" s="14">
        <f t="shared" si="0"/>
        <v>191.85000000000002</v>
      </c>
      <c r="W39" s="14">
        <f t="shared" si="0"/>
        <v>204.26</v>
      </c>
      <c r="X39" s="14">
        <f t="shared" si="0"/>
        <v>205.66</v>
      </c>
    </row>
    <row r="40" spans="1:24" x14ac:dyDescent="0.25">
      <c r="A40" s="15"/>
    </row>
  </sheetData>
  <mergeCells count="1">
    <mergeCell ref="A1:X2"/>
  </mergeCells>
  <pageMargins left="0.2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ROI Analysis</vt:lpstr>
      <vt:lpstr>Input  Cost details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stn3</dc:creator>
  <cp:lastModifiedBy>Jocelyn</cp:lastModifiedBy>
  <cp:lastPrinted>2017-10-23T14:33:52Z</cp:lastPrinted>
  <dcterms:created xsi:type="dcterms:W3CDTF">2017-10-15T15:09:00Z</dcterms:created>
  <dcterms:modified xsi:type="dcterms:W3CDTF">2017-10-23T14:33:52Z</dcterms:modified>
</cp:coreProperties>
</file>